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62"/>
  </bookViews>
  <sheets>
    <sheet name="总表" sheetId="32" r:id="rId1"/>
    <sheet name="收入" sheetId="23" r:id="rId2"/>
    <sheet name="支出" sheetId="24" r:id="rId3"/>
    <sheet name="结余" sheetId="25" r:id="rId4"/>
  </sheets>
  <definedNames>
    <definedName name="_xlnm.Print_Area" localSheetId="0">总表!$A$1:$H$19</definedName>
    <definedName name="_xlnm.Print_Area" localSheetId="1">收入!$A$1:$E$24</definedName>
    <definedName name="_xlnm.Print_Area" localSheetId="2">支出!$A$1:$E$14</definedName>
    <definedName name="_xlnm.Print_Area" localSheetId="3">结余!$A$1:$E$9</definedName>
    <definedName name="_xlnm.Print_Titles" localSheetId="0">总表!$1:$4</definedName>
    <definedName name="_xlnm.Print_Titles" localSheetId="1">收入!$1:$4</definedName>
    <definedName name="_xlnm.Print_Titles" localSheetId="2">支出!$1:$4</definedName>
  </definedNames>
  <calcPr calcId="144525"/>
</workbook>
</file>

<file path=xl/sharedStrings.xml><?xml version="1.0" encoding="utf-8"?>
<sst xmlns="http://schemas.openxmlformats.org/spreadsheetml/2006/main" count="90" uniqueCount="72">
  <si>
    <r>
      <t>2024</t>
    </r>
    <r>
      <rPr>
        <sz val="20"/>
        <rFont val="方正小标宋_GBK"/>
        <charset val="134"/>
      </rPr>
      <t>年度新疆维吾尔自治区本级社会保险基金收支决算总表</t>
    </r>
  </si>
  <si>
    <r>
      <rPr>
        <sz val="12"/>
        <rFont val="宋体"/>
        <charset val="134"/>
      </rPr>
      <t>决算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表</t>
    </r>
  </si>
  <si>
    <t>单位：万元</t>
  </si>
  <si>
    <t>预算科目</t>
  </si>
  <si>
    <t>预算数</t>
  </si>
  <si>
    <t>调整预算数</t>
  </si>
  <si>
    <t>决算数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</si>
  <si>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</si>
  <si>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</si>
  <si>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</si>
  <si>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</si>
  <si>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四、工伤保险基金收入</t>
  </si>
  <si>
    <t>四、工伤保险基金支出</t>
  </si>
  <si>
    <t>五、机关事业单位基本养老保险基金收入</t>
  </si>
  <si>
    <t>五、机关事业单位基本养老保险基金支出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</si>
  <si>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</si>
  <si>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</si>
  <si>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</si>
  <si>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</si>
  <si>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</si>
  <si>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</si>
  <si>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其中：企业职工基本养老保险基金全国统筹调剂资金收入</t>
    </r>
  </si>
  <si>
    <t>社会保险基金下级上解收入</t>
  </si>
  <si>
    <t>社会保险基金上解上级支出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</si>
  <si>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其中：企业职工基本养老保险基金全国统筹调剂资金支出</t>
    </r>
  </si>
  <si>
    <t>收入总计</t>
  </si>
  <si>
    <t>支出总计</t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</si>
  <si>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年度新疆维吾尔自治区本级社会保险基金收入情况表</t>
    </r>
  </si>
  <si>
    <r>
      <rPr>
        <sz val="14"/>
        <rFont val="宋体"/>
        <charset val="134"/>
      </rPr>
      <t>决算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宋体"/>
        <charset val="134"/>
      </rPr>
      <t>表</t>
    </r>
  </si>
  <si>
    <r>
      <rPr>
        <sz val="14"/>
        <rFont val="宋体"/>
        <charset val="134"/>
      </rPr>
      <t>单位：万元</t>
    </r>
  </si>
  <si>
    <r>
      <rPr>
        <sz val="16"/>
        <rFont val="宋体"/>
        <charset val="134"/>
      </rPr>
      <t>项</t>
    </r>
    <r>
      <rPr>
        <sz val="16"/>
        <rFont val="Times New Roman"/>
        <charset val="134"/>
      </rPr>
      <t xml:space="preserve">  </t>
    </r>
    <r>
      <rPr>
        <sz val="16"/>
        <rFont val="宋体"/>
        <charset val="134"/>
      </rPr>
      <t>目</t>
    </r>
  </si>
  <si>
    <r>
      <rPr>
        <sz val="16"/>
        <rFont val="宋体"/>
        <charset val="134"/>
      </rPr>
      <t>预算数</t>
    </r>
  </si>
  <si>
    <r>
      <rPr>
        <sz val="16"/>
        <rFont val="宋体"/>
        <charset val="134"/>
      </rPr>
      <t>调整预算数</t>
    </r>
  </si>
  <si>
    <r>
      <rPr>
        <sz val="16"/>
        <rFont val="宋体"/>
        <charset val="134"/>
      </rPr>
      <t>决算数</t>
    </r>
  </si>
  <si>
    <r>
      <rPr>
        <sz val="16"/>
        <rFont val="宋体"/>
        <charset val="134"/>
      </rPr>
      <t>完成预算数的</t>
    </r>
    <r>
      <rPr>
        <sz val="16"/>
        <rFont val="Times New Roman"/>
        <charset val="134"/>
      </rPr>
      <t>%</t>
    </r>
  </si>
  <si>
    <t>自治区本级社会保险基金收入合计</t>
  </si>
  <si>
    <r>
      <rPr>
        <b/>
        <sz val="16"/>
        <color rgb="FF000000"/>
        <rFont val="Times New Roman"/>
        <charset val="134"/>
      </rPr>
      <t xml:space="preserve">        </t>
    </r>
    <r>
      <rPr>
        <b/>
        <sz val="16"/>
        <color rgb="FF000000"/>
        <rFont val="宋体"/>
        <charset val="134"/>
      </rPr>
      <t>其中：保险费收入</t>
    </r>
  </si>
  <si>
    <r>
      <rPr>
        <b/>
        <sz val="16"/>
        <color rgb="FF000000"/>
        <rFont val="Times New Roman"/>
        <charset val="134"/>
      </rPr>
      <t xml:space="preserve">                    </t>
    </r>
    <r>
      <rPr>
        <b/>
        <sz val="16"/>
        <color rgb="FF000000"/>
        <rFont val="宋体"/>
        <charset val="134"/>
      </rPr>
      <t>财政补贴收入</t>
    </r>
  </si>
  <si>
    <r>
      <rPr>
        <b/>
        <sz val="16"/>
        <color rgb="FF000000"/>
        <rFont val="Times New Roman"/>
        <charset val="134"/>
      </rPr>
      <t xml:space="preserve">                    </t>
    </r>
    <r>
      <rPr>
        <b/>
        <sz val="16"/>
        <color rgb="FF000000"/>
        <rFont val="宋体"/>
        <charset val="134"/>
      </rPr>
      <t>利息收入</t>
    </r>
  </si>
  <si>
    <r>
      <rPr>
        <sz val="16"/>
        <color rgb="FF000000"/>
        <rFont val="Times New Roman"/>
        <charset val="134"/>
      </rPr>
      <t xml:space="preserve">        </t>
    </r>
    <r>
      <rPr>
        <sz val="16"/>
        <color rgb="FF000000"/>
        <rFont val="宋体"/>
        <charset val="134"/>
      </rPr>
      <t>其中：保险费收入</t>
    </r>
  </si>
  <si>
    <r>
      <rPr>
        <sz val="16"/>
        <color rgb="FF000000"/>
        <rFont val="Times New Roman"/>
        <charset val="134"/>
      </rPr>
      <t xml:space="preserve">                    </t>
    </r>
    <r>
      <rPr>
        <sz val="16"/>
        <color rgb="FF000000"/>
        <rFont val="宋体"/>
        <charset val="134"/>
      </rPr>
      <t>财政补贴收入</t>
    </r>
  </si>
  <si>
    <r>
      <rPr>
        <sz val="16"/>
        <color rgb="FF000000"/>
        <rFont val="Times New Roman"/>
        <charset val="134"/>
      </rPr>
      <t xml:space="preserve">                    </t>
    </r>
    <r>
      <rPr>
        <sz val="16"/>
        <color rgb="FF000000"/>
        <rFont val="宋体"/>
        <charset val="134"/>
      </rPr>
      <t>利息收入</t>
    </r>
  </si>
  <si>
    <t>二、机关事业单位基本养老保险基金收入</t>
  </si>
  <si>
    <t>三、工伤保险基金收入</t>
  </si>
  <si>
    <t>四、失业保险基金收入</t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</si>
  <si>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年度新疆维吾尔自治区本级社会保险基金支出情况表</t>
    </r>
  </si>
  <si>
    <r>
      <rPr>
        <sz val="11"/>
        <rFont val="宋体"/>
        <charset val="134"/>
      </rPr>
      <t>决算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表</t>
    </r>
  </si>
  <si>
    <r>
      <rPr>
        <sz val="12"/>
        <rFont val="宋体"/>
        <charset val="134"/>
      </rPr>
      <t>项　目</t>
    </r>
  </si>
  <si>
    <r>
      <rPr>
        <sz val="12"/>
        <rFont val="宋体"/>
        <charset val="134"/>
      </rPr>
      <t>预算数</t>
    </r>
  </si>
  <si>
    <r>
      <rPr>
        <sz val="12"/>
        <rFont val="宋体"/>
        <charset val="134"/>
      </rPr>
      <t>调整预算数</t>
    </r>
  </si>
  <si>
    <r>
      <rPr>
        <sz val="12"/>
        <rFont val="宋体"/>
        <charset val="134"/>
      </rPr>
      <t>决算数</t>
    </r>
  </si>
  <si>
    <r>
      <rPr>
        <sz val="12"/>
        <rFont val="宋体"/>
        <charset val="134"/>
      </rPr>
      <t>完成预算数的</t>
    </r>
    <r>
      <rPr>
        <sz val="12"/>
        <rFont val="Times New Roman"/>
        <charset val="134"/>
      </rPr>
      <t>%</t>
    </r>
  </si>
  <si>
    <r>
      <rPr>
        <b/>
        <sz val="11"/>
        <color indexed="8"/>
        <rFont val="宋体"/>
        <charset val="134"/>
      </rPr>
      <t>自治区本级社会保险基金支出合计</t>
    </r>
  </si>
  <si>
    <r>
      <rPr>
        <b/>
        <sz val="12"/>
        <color indexed="8"/>
        <rFont val="宋体"/>
        <charset val="134"/>
      </rPr>
      <t>　　其中：社会保险待遇支出</t>
    </r>
  </si>
  <si>
    <r>
      <rPr>
        <sz val="12"/>
        <color rgb="FF000000"/>
        <rFont val="宋体"/>
        <charset val="134"/>
      </rPr>
      <t>一、企业职工基本养老保险基金支出</t>
    </r>
  </si>
  <si>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其中：基本养老保险待遇支出</t>
    </r>
  </si>
  <si>
    <r>
      <rPr>
        <sz val="12"/>
        <color indexed="8"/>
        <rFont val="宋体"/>
        <charset val="134"/>
      </rPr>
      <t>二、机关事业单位基本养老保险基金支出</t>
    </r>
  </si>
  <si>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其中：基本养老金支出</t>
    </r>
  </si>
  <si>
    <t>三、工伤保险基金支出</t>
  </si>
  <si>
    <r>
      <rPr>
        <sz val="12"/>
        <color indexed="8"/>
        <rFont val="宋体"/>
        <charset val="134"/>
      </rPr>
      <t>　　其中：工伤保险待遇支出</t>
    </r>
  </si>
  <si>
    <t>四、失业保险基金支出</t>
  </si>
  <si>
    <r>
      <rPr>
        <sz val="12"/>
        <rFont val="宋体"/>
        <charset val="134"/>
      </rPr>
      <t>　　其中：失业保险待遇支出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</si>
  <si>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年度新疆维吾尔自治区本级社会保险基金决算结余情况表</t>
    </r>
  </si>
  <si>
    <r>
      <rPr>
        <sz val="11"/>
        <color rgb="FF000000"/>
        <rFont val="宋体"/>
        <charset val="134"/>
      </rPr>
      <t>决算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宋体"/>
        <charset val="134"/>
      </rPr>
      <t>表</t>
    </r>
  </si>
  <si>
    <r>
      <rPr>
        <sz val="11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</si>
  <si>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　目</t>
    </r>
  </si>
  <si>
    <r>
      <rPr>
        <sz val="12"/>
        <rFont val="宋体"/>
        <charset val="134"/>
      </rPr>
      <t>完成预算数的</t>
    </r>
    <r>
      <rPr>
        <sz val="11"/>
        <rFont val="Times New Roman"/>
        <charset val="134"/>
      </rPr>
      <t>%</t>
    </r>
  </si>
  <si>
    <r>
      <rPr>
        <b/>
        <sz val="11"/>
        <color indexed="8"/>
        <rFont val="宋体"/>
        <charset val="134"/>
      </rPr>
      <t>本级社会保险基金年末累计结余</t>
    </r>
  </si>
  <si>
    <r>
      <rPr>
        <sz val="12"/>
        <color indexed="8"/>
        <rFont val="宋体"/>
        <charset val="134"/>
      </rPr>
      <t>一、企业职工基本养老保险基金年末累计结余</t>
    </r>
  </si>
  <si>
    <r>
      <rPr>
        <sz val="12"/>
        <color indexed="8"/>
        <rFont val="宋体"/>
        <charset val="134"/>
      </rPr>
      <t>二、机关事业单位基本养老保险基金年末累计结余</t>
    </r>
  </si>
  <si>
    <t>三、工伤保险基金年末累计结余</t>
  </si>
  <si>
    <t>四、失业保险基金年末累计结余</t>
  </si>
</sst>
</file>

<file path=xl/styles.xml><?xml version="1.0" encoding="utf-8"?>
<styleSheet xmlns="http://schemas.openxmlformats.org/spreadsheetml/2006/main">
  <numFmts count="12">
    <numFmt numFmtId="176" formatCode="0_);[Red]\(0\)"/>
    <numFmt numFmtId="42" formatCode="_ &quot;￥&quot;* #,##0_ ;_ &quot;￥&quot;* \-#,##0_ ;_ &quot;￥&quot;* &quot;-&quot;_ ;_ @_ 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_ "/>
    <numFmt numFmtId="179" formatCode="#,##0.0_ "/>
    <numFmt numFmtId="180" formatCode="0.0_ "/>
    <numFmt numFmtId="181" formatCode="#,##0_ ;[Red]\-#,##0\ "/>
    <numFmt numFmtId="182" formatCode="0.00_ "/>
    <numFmt numFmtId="183" formatCode="#,##0.00_ "/>
  </numFmts>
  <fonts count="56">
    <font>
      <sz val="12"/>
      <name val="宋体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</font>
    <font>
      <sz val="10"/>
      <name val="Times New Roman"/>
      <charset val="134"/>
    </font>
    <font>
      <sz val="20"/>
      <color indexed="8"/>
      <name val="方正小标宋_GBK"/>
      <charset val="134"/>
    </font>
    <font>
      <sz val="11"/>
      <name val="宋体"/>
      <charset val="134"/>
    </font>
    <font>
      <b/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16"/>
      <color indexed="8"/>
      <name val="宋体"/>
      <charset val="134"/>
    </font>
    <font>
      <sz val="16"/>
      <color indexed="8"/>
      <name val="Times New Roman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color rgb="FF00000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微软雅黑"/>
      <charset val="134"/>
    </font>
    <font>
      <sz val="20"/>
      <name val="方正小标宋_GBK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3" fillId="30" borderId="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22" borderId="9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/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35" fillId="16" borderId="7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46" fillId="0" borderId="0" applyFont="0" applyFill="0" applyBorder="0" applyAlignment="0" applyProtection="0">
      <alignment vertical="center"/>
    </xf>
    <xf numFmtId="0" fontId="30" fillId="0" borderId="0"/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8" fontId="6" fillId="2" borderId="2" xfId="0" applyNumberFormat="1" applyFont="1" applyFill="1" applyBorder="1" applyAlignment="1" applyProtection="1">
      <alignment horizontal="right" vertical="center"/>
    </xf>
    <xf numFmtId="177" fontId="1" fillId="0" borderId="3" xfId="52" applyNumberFormat="1" applyFont="1" applyFill="1" applyBorder="1" applyAlignment="1">
      <alignment horizontal="right" vertical="center" wrapText="1"/>
    </xf>
    <xf numFmtId="0" fontId="6" fillId="0" borderId="3" xfId="52" applyFont="1" applyFill="1" applyBorder="1" applyAlignment="1">
      <alignment horizontal="justify" vertical="center" wrapText="1"/>
    </xf>
    <xf numFmtId="0" fontId="8" fillId="0" borderId="3" xfId="52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>
      <alignment vertical="center"/>
    </xf>
    <xf numFmtId="180" fontId="1" fillId="0" borderId="0" xfId="0" applyNumberFormat="1" applyFont="1" applyFill="1">
      <alignment vertical="center"/>
    </xf>
    <xf numFmtId="0" fontId="12" fillId="0" borderId="3" xfId="52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3" xfId="52" applyFont="1" applyFill="1" applyBorder="1" applyAlignment="1">
      <alignment horizontal="center" vertical="center" wrapText="1"/>
    </xf>
    <xf numFmtId="0" fontId="17" fillId="0" borderId="3" xfId="52" applyFont="1" applyFill="1" applyBorder="1" applyAlignment="1">
      <alignment horizontal="center" vertical="center" wrapText="1"/>
    </xf>
    <xf numFmtId="181" fontId="18" fillId="0" borderId="3" xfId="58" applyNumberFormat="1" applyFont="1" applyFill="1" applyBorder="1" applyAlignment="1" applyProtection="1">
      <alignment vertical="center"/>
    </xf>
    <xf numFmtId="178" fontId="19" fillId="0" borderId="2" xfId="0" applyNumberFormat="1" applyFont="1" applyFill="1" applyBorder="1" applyAlignment="1" applyProtection="1">
      <alignment horizontal="right" vertical="center"/>
    </xf>
    <xf numFmtId="177" fontId="19" fillId="0" borderId="2" xfId="0" applyNumberFormat="1" applyFont="1" applyFill="1" applyBorder="1" applyAlignment="1" applyProtection="1">
      <alignment horizontal="right" vertical="center" wrapText="1"/>
    </xf>
    <xf numFmtId="182" fontId="1" fillId="3" borderId="0" xfId="0" applyNumberFormat="1" applyFont="1" applyFill="1">
      <alignment vertical="center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176" fontId="9" fillId="3" borderId="4" xfId="0" applyNumberFormat="1" applyFont="1" applyFill="1" applyBorder="1" applyAlignment="1">
      <alignment horizontal="left" vertical="top" wrapText="1"/>
    </xf>
    <xf numFmtId="0" fontId="1" fillId="0" borderId="0" xfId="46" applyFont="1" applyFill="1">
      <alignment vertical="center"/>
    </xf>
    <xf numFmtId="0" fontId="2" fillId="0" borderId="0" xfId="46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right" vertical="top"/>
    </xf>
    <xf numFmtId="0" fontId="9" fillId="0" borderId="0" xfId="46" applyNumberFormat="1" applyFont="1" applyFill="1" applyBorder="1" applyAlignment="1" applyProtection="1">
      <alignment horizontal="right" vertical="center"/>
    </xf>
    <xf numFmtId="0" fontId="23" fillId="0" borderId="3" xfId="46" applyNumberFormat="1" applyFont="1" applyFill="1" applyBorder="1" applyAlignment="1" applyProtection="1">
      <alignment horizontal="center" vertical="center" wrapText="1"/>
    </xf>
    <xf numFmtId="176" fontId="23" fillId="0" borderId="3" xfId="46" applyNumberFormat="1" applyFont="1" applyBorder="1" applyAlignment="1" applyProtection="1">
      <alignment horizontal="center" vertical="center" wrapText="1"/>
      <protection locked="0"/>
    </xf>
    <xf numFmtId="0" fontId="23" fillId="0" borderId="3" xfId="46" applyNumberFormat="1" applyFont="1" applyFill="1" applyBorder="1" applyAlignment="1" applyProtection="1">
      <alignment horizontal="center" vertical="center"/>
    </xf>
    <xf numFmtId="0" fontId="0" fillId="0" borderId="3" xfId="46" applyNumberFormat="1" applyFont="1" applyFill="1" applyBorder="1" applyAlignment="1" applyProtection="1">
      <alignment vertical="center" wrapText="1"/>
    </xf>
    <xf numFmtId="181" fontId="1" fillId="0" borderId="3" xfId="58" applyNumberFormat="1" applyFont="1" applyFill="1" applyBorder="1" applyAlignment="1" applyProtection="1">
      <alignment vertical="center"/>
    </xf>
    <xf numFmtId="0" fontId="1" fillId="0" borderId="3" xfId="46" applyNumberFormat="1" applyFont="1" applyFill="1" applyBorder="1" applyAlignment="1" applyProtection="1">
      <alignment vertical="center" wrapText="1"/>
    </xf>
    <xf numFmtId="181" fontId="1" fillId="0" borderId="3" xfId="46" applyNumberFormat="1" applyFont="1" applyFill="1" applyBorder="1">
      <alignment vertical="center"/>
    </xf>
    <xf numFmtId="0" fontId="24" fillId="0" borderId="3" xfId="46" applyNumberFormat="1" applyFont="1" applyFill="1" applyBorder="1" applyAlignment="1" applyProtection="1">
      <alignment horizontal="center" vertical="center" wrapText="1"/>
    </xf>
    <xf numFmtId="0" fontId="1" fillId="0" borderId="3" xfId="46" applyNumberFormat="1" applyFont="1" applyFill="1" applyBorder="1" applyAlignment="1" applyProtection="1">
      <alignment horizontal="left" vertical="center" wrapText="1"/>
    </xf>
    <xf numFmtId="0" fontId="23" fillId="0" borderId="3" xfId="46" applyFont="1" applyFill="1" applyBorder="1" applyAlignment="1">
      <alignment horizontal="center" vertical="center" wrapText="1"/>
    </xf>
    <xf numFmtId="181" fontId="24" fillId="0" borderId="3" xfId="58" applyNumberFormat="1" applyFont="1" applyFill="1" applyBorder="1" applyAlignment="1">
      <alignment vertical="center"/>
    </xf>
    <xf numFmtId="0" fontId="23" fillId="0" borderId="3" xfId="46" applyNumberFormat="1" applyFont="1" applyFill="1" applyBorder="1" applyAlignment="1">
      <alignment horizontal="center" vertical="center" wrapText="1"/>
    </xf>
    <xf numFmtId="0" fontId="9" fillId="0" borderId="0" xfId="46" applyFont="1" applyFill="1">
      <alignment vertical="center"/>
    </xf>
    <xf numFmtId="181" fontId="9" fillId="0" borderId="0" xfId="46" applyNumberFormat="1" applyFont="1" applyFill="1">
      <alignment vertical="center"/>
    </xf>
    <xf numFmtId="178" fontId="9" fillId="0" borderId="0" xfId="46" applyNumberFormat="1" applyFont="1" applyFill="1">
      <alignment vertical="center"/>
    </xf>
    <xf numFmtId="0" fontId="9" fillId="0" borderId="0" xfId="20" applyFont="1"/>
    <xf numFmtId="0" fontId="1" fillId="0" borderId="0" xfId="0" applyFont="1">
      <alignment vertical="center"/>
    </xf>
    <xf numFmtId="183" fontId="1" fillId="0" borderId="0" xfId="46" applyNumberFormat="1" applyFont="1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千位分隔 2" xfId="55"/>
    <cellStyle name="常规 5" xfId="56"/>
    <cellStyle name="常规 7" xfId="57"/>
    <cellStyle name="千位分隔 2 2" xfId="58"/>
    <cellStyle name="Normal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showGridLines="0" showZeros="0" tabSelected="1" workbookViewId="0">
      <selection activeCell="A1" sqref="A1:H1"/>
    </sheetView>
  </sheetViews>
  <sheetFormatPr defaultColWidth="9.10833333333333" defaultRowHeight="15.75"/>
  <cols>
    <col min="1" max="1" width="38.375" style="55" customWidth="1"/>
    <col min="2" max="4" width="12.775" style="55" customWidth="1"/>
    <col min="5" max="5" width="37.75" style="55" customWidth="1"/>
    <col min="6" max="8" width="12.775" style="55" customWidth="1"/>
    <col min="9" max="9" width="12.775" style="55"/>
    <col min="10" max="11" width="12.6666666666667" style="55"/>
    <col min="12" max="16384" width="9.10833333333333" style="55"/>
  </cols>
  <sheetData>
    <row r="1" ht="37" customHeight="1" spans="1:8">
      <c r="A1" s="56" t="s">
        <v>0</v>
      </c>
      <c r="B1" s="56"/>
      <c r="C1" s="56"/>
      <c r="D1" s="56"/>
      <c r="E1" s="56"/>
      <c r="F1" s="56"/>
      <c r="G1" s="56"/>
      <c r="H1" s="56"/>
    </row>
    <row r="2" ht="15" customHeight="1" spans="1:8">
      <c r="A2" s="56"/>
      <c r="B2" s="56"/>
      <c r="C2" s="56"/>
      <c r="D2" s="56"/>
      <c r="E2" s="56"/>
      <c r="F2" s="56"/>
      <c r="G2" s="56"/>
      <c r="H2" s="57" t="s">
        <v>1</v>
      </c>
    </row>
    <row r="3" ht="16" customHeight="1" spans="1:8">
      <c r="A3" s="58"/>
      <c r="B3" s="58"/>
      <c r="C3" s="58"/>
      <c r="D3" s="58"/>
      <c r="E3" s="58"/>
      <c r="F3" s="58"/>
      <c r="G3" s="58"/>
      <c r="H3" s="57" t="s">
        <v>2</v>
      </c>
    </row>
    <row r="4" ht="36.7" customHeight="1" spans="1:8">
      <c r="A4" s="59" t="s">
        <v>3</v>
      </c>
      <c r="B4" s="60" t="s">
        <v>4</v>
      </c>
      <c r="C4" s="60" t="s">
        <v>5</v>
      </c>
      <c r="D4" s="60" t="s">
        <v>6</v>
      </c>
      <c r="E4" s="61" t="s">
        <v>3</v>
      </c>
      <c r="F4" s="60" t="s">
        <v>4</v>
      </c>
      <c r="G4" s="60" t="s">
        <v>5</v>
      </c>
      <c r="H4" s="60" t="s">
        <v>6</v>
      </c>
    </row>
    <row r="5" ht="31.25" customHeight="1" spans="1:11">
      <c r="A5" s="62" t="s">
        <v>7</v>
      </c>
      <c r="B5" s="63">
        <v>7731528</v>
      </c>
      <c r="C5" s="63">
        <v>7772606</v>
      </c>
      <c r="D5" s="63">
        <v>8089609</v>
      </c>
      <c r="E5" s="62" t="s">
        <v>8</v>
      </c>
      <c r="F5" s="63">
        <v>6251864</v>
      </c>
      <c r="G5" s="63">
        <v>6115864</v>
      </c>
      <c r="H5" s="63">
        <v>6118130</v>
      </c>
      <c r="I5" s="75"/>
      <c r="J5" s="75"/>
      <c r="K5" s="75"/>
    </row>
    <row r="6" ht="31.25" customHeight="1" spans="1:11">
      <c r="A6" s="62" t="s">
        <v>9</v>
      </c>
      <c r="B6" s="63">
        <v>303601</v>
      </c>
      <c r="C6" s="63">
        <v>306701</v>
      </c>
      <c r="D6" s="63">
        <v>314882</v>
      </c>
      <c r="E6" s="62" t="s">
        <v>10</v>
      </c>
      <c r="F6" s="63">
        <v>209480</v>
      </c>
      <c r="G6" s="63">
        <v>229400</v>
      </c>
      <c r="H6" s="63">
        <v>238171</v>
      </c>
      <c r="I6" s="75"/>
      <c r="J6" s="75"/>
      <c r="K6" s="75"/>
    </row>
    <row r="7" ht="31.25" customHeight="1" spans="1:11">
      <c r="A7" s="62" t="s">
        <v>11</v>
      </c>
      <c r="B7" s="63">
        <v>237591</v>
      </c>
      <c r="C7" s="63">
        <v>237991</v>
      </c>
      <c r="D7" s="63">
        <v>237893</v>
      </c>
      <c r="E7" s="62" t="s">
        <v>12</v>
      </c>
      <c r="F7" s="63">
        <v>222331</v>
      </c>
      <c r="G7" s="63">
        <v>194560</v>
      </c>
      <c r="H7" s="63">
        <v>199046</v>
      </c>
      <c r="I7" s="75"/>
      <c r="J7" s="75"/>
      <c r="K7" s="75"/>
    </row>
    <row r="8" ht="31.25" customHeight="1" spans="1:11">
      <c r="A8" s="62" t="s">
        <v>13</v>
      </c>
      <c r="B8" s="63">
        <v>1045925</v>
      </c>
      <c r="C8" s="63">
        <v>1182467</v>
      </c>
      <c r="D8" s="63">
        <v>1193071</v>
      </c>
      <c r="E8" s="62" t="s">
        <v>14</v>
      </c>
      <c r="F8" s="63">
        <v>576349</v>
      </c>
      <c r="G8" s="63">
        <v>572999</v>
      </c>
      <c r="H8" s="63">
        <v>574703</v>
      </c>
      <c r="I8" s="75"/>
      <c r="J8" s="75"/>
      <c r="K8" s="75"/>
    </row>
    <row r="9" ht="31.25" customHeight="1" spans="1:11">
      <c r="A9" s="64"/>
      <c r="B9" s="63"/>
      <c r="C9" s="63"/>
      <c r="D9" s="63"/>
      <c r="E9" s="64"/>
      <c r="F9" s="63"/>
      <c r="G9" s="63"/>
      <c r="H9" s="63"/>
      <c r="I9" s="75"/>
      <c r="J9" s="75"/>
      <c r="K9" s="75"/>
    </row>
    <row r="10" ht="31.25" customHeight="1" spans="1:11">
      <c r="A10" s="64"/>
      <c r="B10" s="63"/>
      <c r="C10" s="63"/>
      <c r="D10" s="63"/>
      <c r="E10" s="64"/>
      <c r="F10" s="63"/>
      <c r="G10" s="63"/>
      <c r="H10" s="63"/>
      <c r="I10" s="75"/>
      <c r="J10" s="75"/>
      <c r="K10" s="75"/>
    </row>
    <row r="11" ht="31.25" customHeight="1" spans="1:11">
      <c r="A11" s="59" t="s">
        <v>15</v>
      </c>
      <c r="B11" s="63">
        <f>SUM(B5:B8)</f>
        <v>9318645</v>
      </c>
      <c r="C11" s="63">
        <f>SUM(C5:C9)</f>
        <v>9499765</v>
      </c>
      <c r="D11" s="63">
        <f>SUM(D5:D9)</f>
        <v>9835455</v>
      </c>
      <c r="E11" s="59" t="s">
        <v>16</v>
      </c>
      <c r="F11" s="63">
        <f>SUM(F5:F8)</f>
        <v>7260024</v>
      </c>
      <c r="G11" s="63">
        <f>SUM(G5:G8)</f>
        <v>7112823</v>
      </c>
      <c r="H11" s="63">
        <f>SUM(H5:H8)</f>
        <v>7130050</v>
      </c>
      <c r="I11" s="75"/>
      <c r="J11" s="75"/>
      <c r="K11" s="75"/>
    </row>
    <row r="12" ht="31.25" customHeight="1" spans="1:11">
      <c r="A12" s="62" t="s">
        <v>17</v>
      </c>
      <c r="B12" s="63">
        <v>15750978</v>
      </c>
      <c r="C12" s="63">
        <v>15831393</v>
      </c>
      <c r="D12" s="63">
        <v>15831393</v>
      </c>
      <c r="E12" s="62" t="s">
        <v>18</v>
      </c>
      <c r="F12" s="65">
        <v>16963120</v>
      </c>
      <c r="G12" s="63">
        <v>17333626</v>
      </c>
      <c r="H12" s="63">
        <v>17652718</v>
      </c>
      <c r="I12" s="75"/>
      <c r="J12" s="75"/>
      <c r="K12" s="75"/>
    </row>
    <row r="13" ht="31.25" customHeight="1" spans="1:11">
      <c r="A13" s="62" t="s">
        <v>19</v>
      </c>
      <c r="B13" s="63"/>
      <c r="C13" s="63"/>
      <c r="D13" s="63"/>
      <c r="E13" s="62" t="s">
        <v>20</v>
      </c>
      <c r="F13" s="63">
        <v>463679</v>
      </c>
      <c r="G13" s="63">
        <v>501908</v>
      </c>
      <c r="H13" s="63">
        <v>502205</v>
      </c>
      <c r="I13" s="75"/>
      <c r="J13" s="75"/>
      <c r="K13" s="75"/>
    </row>
    <row r="14" ht="38" customHeight="1" spans="1:11">
      <c r="A14" s="64" t="s">
        <v>21</v>
      </c>
      <c r="B14" s="63"/>
      <c r="C14" s="63"/>
      <c r="D14" s="63"/>
      <c r="E14" s="64"/>
      <c r="F14" s="63"/>
      <c r="G14" s="63"/>
      <c r="H14" s="63"/>
      <c r="I14" s="75"/>
      <c r="J14" s="75"/>
      <c r="K14" s="75"/>
    </row>
    <row r="15" ht="31.25" customHeight="1" spans="1:11">
      <c r="A15" s="62" t="s">
        <v>22</v>
      </c>
      <c r="B15" s="66"/>
      <c r="C15" s="63"/>
      <c r="D15" s="63"/>
      <c r="E15" s="62" t="s">
        <v>23</v>
      </c>
      <c r="F15" s="63">
        <v>382800</v>
      </c>
      <c r="G15" s="63">
        <v>382800</v>
      </c>
      <c r="H15" s="63">
        <v>382800</v>
      </c>
      <c r="I15" s="75"/>
      <c r="J15" s="75"/>
      <c r="K15" s="75"/>
    </row>
    <row r="16" ht="36" customHeight="1" spans="1:8">
      <c r="A16" s="64"/>
      <c r="B16" s="63"/>
      <c r="C16" s="63"/>
      <c r="D16" s="63"/>
      <c r="E16" s="64" t="s">
        <v>24</v>
      </c>
      <c r="F16" s="63">
        <v>382800</v>
      </c>
      <c r="G16" s="63">
        <v>382800</v>
      </c>
      <c r="H16" s="63">
        <v>382800</v>
      </c>
    </row>
    <row r="17" ht="31.25" customHeight="1" spans="1:11">
      <c r="A17" s="64"/>
      <c r="B17" s="63"/>
      <c r="C17" s="63"/>
      <c r="D17" s="63"/>
      <c r="E17" s="67"/>
      <c r="F17" s="63"/>
      <c r="G17" s="63"/>
      <c r="H17" s="63"/>
      <c r="I17" s="75"/>
      <c r="J17" s="75"/>
      <c r="K17" s="75"/>
    </row>
    <row r="18" ht="31.25" customHeight="1" spans="1:10">
      <c r="A18" s="68" t="s">
        <v>25</v>
      </c>
      <c r="B18" s="69">
        <f>SUM(B11:B13,B15)</f>
        <v>25069623</v>
      </c>
      <c r="C18" s="69">
        <f>SUM(C11:C13,C15)</f>
        <v>25331158</v>
      </c>
      <c r="D18" s="69">
        <f>SUM(D11:D13,D15)</f>
        <v>25666848</v>
      </c>
      <c r="E18" s="70" t="s">
        <v>26</v>
      </c>
      <c r="F18" s="69">
        <f t="shared" ref="F18:H18" si="0">SUM(F11:F15)</f>
        <v>25069623</v>
      </c>
      <c r="G18" s="69">
        <f t="shared" si="0"/>
        <v>25331157</v>
      </c>
      <c r="H18" s="69">
        <f t="shared" si="0"/>
        <v>25667773</v>
      </c>
      <c r="J18" s="76"/>
    </row>
    <row r="19" ht="14.25" spans="1:8">
      <c r="A19" s="71"/>
      <c r="B19" s="72"/>
      <c r="C19" s="72"/>
      <c r="D19" s="72"/>
      <c r="E19" s="71"/>
      <c r="F19" s="72"/>
      <c r="G19" s="72"/>
      <c r="H19" s="71"/>
    </row>
    <row r="20" ht="14.25" spans="1:8">
      <c r="A20" s="71"/>
      <c r="B20" s="71"/>
      <c r="C20" s="71"/>
      <c r="D20" s="71"/>
      <c r="E20" s="71"/>
      <c r="F20" s="72"/>
      <c r="G20" s="72"/>
      <c r="H20" s="71"/>
    </row>
    <row r="21" ht="14.25" spans="1:8">
      <c r="A21" s="71"/>
      <c r="B21" s="71"/>
      <c r="C21" s="73"/>
      <c r="D21" s="71"/>
      <c r="E21" s="71"/>
      <c r="F21" s="71"/>
      <c r="G21" s="71"/>
      <c r="H21" s="72"/>
    </row>
    <row r="22" ht="14.25" spans="1:8">
      <c r="A22" s="71"/>
      <c r="B22" s="71"/>
      <c r="C22" s="71"/>
      <c r="D22" s="71"/>
      <c r="E22" s="71"/>
      <c r="F22" s="71"/>
      <c r="G22" s="71"/>
      <c r="H22" s="71"/>
    </row>
    <row r="23" ht="14.25" spans="1:8">
      <c r="A23" s="71"/>
      <c r="B23" s="74"/>
      <c r="C23" s="74"/>
      <c r="D23" s="74"/>
      <c r="H23" s="71"/>
    </row>
    <row r="24" ht="14.25" spans="1:8">
      <c r="A24" s="71"/>
      <c r="B24" s="74"/>
      <c r="C24" s="74"/>
      <c r="D24" s="74"/>
      <c r="H24" s="71"/>
    </row>
    <row r="25" ht="14.25" spans="1:8">
      <c r="A25" s="71"/>
      <c r="B25" s="74"/>
      <c r="C25" s="74"/>
      <c r="D25" s="74"/>
      <c r="H25" s="71"/>
    </row>
    <row r="26" ht="14.25" spans="1:8">
      <c r="A26" s="71"/>
      <c r="B26" s="74"/>
      <c r="C26" s="74"/>
      <c r="D26" s="74"/>
      <c r="E26" s="71"/>
      <c r="F26" s="71"/>
      <c r="G26" s="71"/>
      <c r="H26" s="71"/>
    </row>
    <row r="27" ht="14.25" spans="1:8">
      <c r="A27" s="71"/>
      <c r="B27" s="74"/>
      <c r="C27" s="74"/>
      <c r="D27" s="74"/>
      <c r="E27" s="71"/>
      <c r="F27" s="71"/>
      <c r="G27" s="71"/>
      <c r="H27" s="71"/>
    </row>
    <row r="28" ht="14.25" spans="1:8">
      <c r="A28" s="71"/>
      <c r="B28" s="74"/>
      <c r="C28" s="74"/>
      <c r="D28" s="74"/>
      <c r="E28" s="71"/>
      <c r="F28" s="71"/>
      <c r="G28" s="71"/>
      <c r="H28" s="71"/>
    </row>
    <row r="29" ht="14.25" spans="1:8">
      <c r="A29" s="71"/>
      <c r="B29" s="74"/>
      <c r="C29" s="74"/>
      <c r="D29" s="74"/>
      <c r="E29" s="71"/>
      <c r="F29" s="71"/>
      <c r="G29" s="71"/>
      <c r="H29" s="71"/>
    </row>
    <row r="30" ht="14.25" spans="1:8">
      <c r="A30" s="71"/>
      <c r="B30" s="74"/>
      <c r="C30" s="74"/>
      <c r="D30" s="74"/>
      <c r="E30" s="71"/>
      <c r="F30" s="71"/>
      <c r="G30" s="71"/>
      <c r="H30" s="71"/>
    </row>
    <row r="31" ht="14.25" spans="1:8">
      <c r="A31" s="71"/>
      <c r="B31" s="74"/>
      <c r="C31" s="74"/>
      <c r="D31" s="74"/>
      <c r="E31" s="71"/>
      <c r="F31" s="71"/>
      <c r="G31" s="71"/>
      <c r="H31" s="71"/>
    </row>
    <row r="32" ht="14.25" spans="1:8">
      <c r="A32" s="71"/>
      <c r="B32" s="74"/>
      <c r="C32" s="74"/>
      <c r="D32" s="74"/>
      <c r="E32" s="71"/>
      <c r="F32" s="71"/>
      <c r="G32" s="71"/>
      <c r="H32" s="71"/>
    </row>
    <row r="33" ht="14.25" spans="1:8">
      <c r="A33" s="71"/>
      <c r="B33" s="74"/>
      <c r="C33" s="74"/>
      <c r="D33" s="74"/>
      <c r="E33" s="71"/>
      <c r="F33" s="71"/>
      <c r="G33" s="71"/>
      <c r="H33" s="71"/>
    </row>
    <row r="34" ht="14.25" spans="1:8">
      <c r="A34" s="71"/>
      <c r="B34" s="71"/>
      <c r="C34" s="71"/>
      <c r="D34" s="71"/>
      <c r="E34" s="71"/>
      <c r="F34" s="71"/>
      <c r="G34" s="71"/>
      <c r="H34" s="71"/>
    </row>
    <row r="35" ht="14.25" spans="1:8">
      <c r="A35" s="71"/>
      <c r="B35" s="71"/>
      <c r="C35" s="71"/>
      <c r="D35" s="71"/>
      <c r="E35" s="71"/>
      <c r="F35" s="71"/>
      <c r="G35" s="71"/>
      <c r="H35" s="71"/>
    </row>
    <row r="36" ht="14.25" spans="1:8">
      <c r="A36" s="71"/>
      <c r="B36" s="71"/>
      <c r="C36" s="71"/>
      <c r="D36" s="71"/>
      <c r="E36" s="71"/>
      <c r="F36" s="71"/>
      <c r="G36" s="71"/>
      <c r="H36" s="71"/>
    </row>
    <row r="37" ht="14.25" spans="1:8">
      <c r="A37" s="71"/>
      <c r="B37" s="71"/>
      <c r="C37" s="71"/>
      <c r="D37" s="71"/>
      <c r="E37" s="71"/>
      <c r="F37" s="71"/>
      <c r="G37" s="71"/>
      <c r="H37" s="71"/>
    </row>
    <row r="38" ht="14.25" spans="1:8">
      <c r="A38" s="71"/>
      <c r="B38" s="71"/>
      <c r="C38" s="71"/>
      <c r="D38" s="71"/>
      <c r="E38" s="71"/>
      <c r="F38" s="71"/>
      <c r="G38" s="71"/>
      <c r="H38" s="71"/>
    </row>
    <row r="39" ht="14.25" spans="1:8">
      <c r="A39" s="71"/>
      <c r="B39" s="71"/>
      <c r="C39" s="71"/>
      <c r="D39" s="71"/>
      <c r="E39" s="71"/>
      <c r="F39" s="71"/>
      <c r="G39" s="71"/>
      <c r="H39" s="71"/>
    </row>
    <row r="40" ht="14.25" spans="1:8">
      <c r="A40" s="71"/>
      <c r="B40" s="71"/>
      <c r="C40" s="71"/>
      <c r="D40" s="71"/>
      <c r="E40" s="71"/>
      <c r="F40" s="71"/>
      <c r="G40" s="71"/>
      <c r="H40" s="71"/>
    </row>
    <row r="41" ht="14.25" spans="1:8">
      <c r="A41" s="71"/>
      <c r="B41" s="71"/>
      <c r="C41" s="71"/>
      <c r="D41" s="71"/>
      <c r="E41" s="71"/>
      <c r="F41" s="71"/>
      <c r="G41" s="71"/>
      <c r="H41" s="71"/>
    </row>
    <row r="42" ht="14.25" spans="1:8">
      <c r="A42" s="71"/>
      <c r="B42" s="71"/>
      <c r="C42" s="71"/>
      <c r="D42" s="71"/>
      <c r="E42" s="71"/>
      <c r="F42" s="71"/>
      <c r="G42" s="71"/>
      <c r="H42" s="71"/>
    </row>
    <row r="43" ht="14.25" spans="1:8">
      <c r="A43" s="71"/>
      <c r="B43" s="71"/>
      <c r="C43" s="71"/>
      <c r="D43" s="71"/>
      <c r="E43" s="71"/>
      <c r="F43" s="71"/>
      <c r="G43" s="71"/>
      <c r="H43" s="71"/>
    </row>
    <row r="44" ht="14.25" spans="1:8">
      <c r="A44" s="71"/>
      <c r="B44" s="71"/>
      <c r="C44" s="71"/>
      <c r="D44" s="71"/>
      <c r="E44" s="71"/>
      <c r="F44" s="71"/>
      <c r="G44" s="71"/>
      <c r="H44" s="71"/>
    </row>
    <row r="45" ht="14.25" spans="1:8">
      <c r="A45" s="71"/>
      <c r="B45" s="71"/>
      <c r="C45" s="71"/>
      <c r="D45" s="71"/>
      <c r="E45" s="71"/>
      <c r="F45" s="71"/>
      <c r="G45" s="71"/>
      <c r="H45" s="71"/>
    </row>
    <row r="46" ht="14.25" spans="1:8">
      <c r="A46" s="71"/>
      <c r="B46" s="71"/>
      <c r="C46" s="71"/>
      <c r="D46" s="71"/>
      <c r="E46" s="71"/>
      <c r="F46" s="71"/>
      <c r="G46" s="71"/>
      <c r="H46" s="71"/>
    </row>
    <row r="47" ht="14.25" spans="1:8">
      <c r="A47" s="71"/>
      <c r="B47" s="71"/>
      <c r="C47" s="71"/>
      <c r="D47" s="71"/>
      <c r="E47" s="71"/>
      <c r="F47" s="71"/>
      <c r="G47" s="71"/>
      <c r="H47" s="71"/>
    </row>
    <row r="48" ht="14.25" spans="1:8">
      <c r="A48" s="71"/>
      <c r="B48" s="71"/>
      <c r="C48" s="71"/>
      <c r="D48" s="71"/>
      <c r="E48" s="71"/>
      <c r="F48" s="71"/>
      <c r="G48" s="71"/>
      <c r="H48" s="71"/>
    </row>
    <row r="49" ht="14.25" spans="1:8">
      <c r="A49" s="71"/>
      <c r="B49" s="71"/>
      <c r="C49" s="71"/>
      <c r="D49" s="71"/>
      <c r="E49" s="71"/>
      <c r="F49" s="71"/>
      <c r="G49" s="71"/>
      <c r="H49" s="71"/>
    </row>
    <row r="50" ht="14.25" spans="1:8">
      <c r="A50" s="71"/>
      <c r="B50" s="71"/>
      <c r="C50" s="71"/>
      <c r="D50" s="71"/>
      <c r="E50" s="71"/>
      <c r="F50" s="71"/>
      <c r="G50" s="71"/>
      <c r="H50" s="71"/>
    </row>
    <row r="51" ht="14.25" spans="1:8">
      <c r="A51" s="71"/>
      <c r="B51" s="71"/>
      <c r="C51" s="71"/>
      <c r="D51" s="71"/>
      <c r="E51" s="71"/>
      <c r="F51" s="71"/>
      <c r="G51" s="71"/>
      <c r="H51" s="71"/>
    </row>
    <row r="52" ht="14.25" spans="1:8">
      <c r="A52" s="71"/>
      <c r="B52" s="71"/>
      <c r="C52" s="71"/>
      <c r="D52" s="71"/>
      <c r="E52" s="71"/>
      <c r="F52" s="71"/>
      <c r="G52" s="71"/>
      <c r="H52" s="71"/>
    </row>
    <row r="53" ht="14.25" spans="1:8">
      <c r="A53" s="71"/>
      <c r="B53" s="71"/>
      <c r="C53" s="71"/>
      <c r="D53" s="71"/>
      <c r="E53" s="71"/>
      <c r="F53" s="71"/>
      <c r="G53" s="71"/>
      <c r="H53" s="71"/>
    </row>
    <row r="54" ht="14.25" spans="1:8">
      <c r="A54" s="71"/>
      <c r="B54" s="71"/>
      <c r="C54" s="71"/>
      <c r="D54" s="71"/>
      <c r="E54" s="71"/>
      <c r="F54" s="71"/>
      <c r="G54" s="71"/>
      <c r="H54" s="71"/>
    </row>
    <row r="55" ht="14.25" spans="1:8">
      <c r="A55" s="71"/>
      <c r="B55" s="71"/>
      <c r="C55" s="71"/>
      <c r="D55" s="71"/>
      <c r="E55" s="71"/>
      <c r="F55" s="71"/>
      <c r="G55" s="71"/>
      <c r="H55" s="71"/>
    </row>
    <row r="56" ht="14.25" spans="1:8">
      <c r="A56" s="71"/>
      <c r="B56" s="71"/>
      <c r="C56" s="71"/>
      <c r="D56" s="71"/>
      <c r="E56" s="71"/>
      <c r="F56" s="71"/>
      <c r="G56" s="71"/>
      <c r="H56" s="71"/>
    </row>
    <row r="57" ht="14.25" spans="1:1">
      <c r="A57" s="71"/>
    </row>
    <row r="58" ht="14.25" spans="1:1">
      <c r="A58" s="71"/>
    </row>
    <row r="59" ht="14.25" spans="1:1">
      <c r="A59" s="71"/>
    </row>
    <row r="60" ht="14.25" spans="1:1">
      <c r="A60" s="71"/>
    </row>
    <row r="61" ht="14.25" spans="1:1">
      <c r="A61" s="71"/>
    </row>
    <row r="62" ht="14.25" spans="1:1">
      <c r="A62" s="71"/>
    </row>
    <row r="63" ht="14.25" spans="1:1">
      <c r="A63" s="71"/>
    </row>
    <row r="64" ht="14.25" spans="1:1">
      <c r="A64" s="71"/>
    </row>
    <row r="65" ht="14.25" spans="1:1">
      <c r="A65" s="71"/>
    </row>
    <row r="66" ht="14.25" spans="1:1">
      <c r="A66" s="71"/>
    </row>
  </sheetData>
  <mergeCells count="2">
    <mergeCell ref="A1:H1"/>
    <mergeCell ref="A3:F3"/>
  </mergeCells>
  <printOptions horizontalCentered="1"/>
  <pageMargins left="0.275" right="0.275" top="0.590277777777778" bottom="0.472222222222222" header="0.236111111111111" footer="0.196527777777778"/>
  <pageSetup paperSize="9" scale="84" fitToWidth="0" orientation="landscape" useFirstPageNumber="1" horizontalDpi="600"/>
  <headerFooter alignWithMargins="0" scaleWithDoc="0">
    <oddFooter>&amp;C&amp;14&amp;K01+015-&amp;P--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16"/>
  <dimension ref="A1:H25"/>
  <sheetViews>
    <sheetView showGridLines="0" showZeros="0" topLeftCell="A16" workbookViewId="0">
      <selection activeCell="D11" sqref="D11"/>
    </sheetView>
  </sheetViews>
  <sheetFormatPr defaultColWidth="9" defaultRowHeight="15.75" outlineLevelCol="7"/>
  <cols>
    <col min="1" max="1" width="57.875" style="41" customWidth="1"/>
    <col min="2" max="2" width="27.875" style="41" customWidth="1"/>
    <col min="3" max="3" width="29.5" style="41" customWidth="1"/>
    <col min="4" max="4" width="28.125" style="42" customWidth="1"/>
    <col min="5" max="5" width="29.375" style="42" customWidth="1"/>
    <col min="6" max="6" width="12.6666666666667" style="41"/>
    <col min="7" max="7" width="12.8833333333333" style="41" customWidth="1"/>
    <col min="8" max="8" width="20.2166666666667" style="41" customWidth="1"/>
    <col min="9" max="16384" width="9" style="41"/>
  </cols>
  <sheetData>
    <row r="1" ht="28" customHeight="1" spans="1:5">
      <c r="A1" s="3" t="s">
        <v>27</v>
      </c>
      <c r="B1" s="4"/>
      <c r="C1" s="4"/>
      <c r="D1" s="4"/>
      <c r="E1" s="4"/>
    </row>
    <row r="2" ht="19" customHeight="1" spans="1:5">
      <c r="A2" s="5"/>
      <c r="B2" s="6"/>
      <c r="C2" s="6"/>
      <c r="D2" s="6"/>
      <c r="E2" s="43" t="s">
        <v>28</v>
      </c>
    </row>
    <row r="3" ht="17" customHeight="1" spans="1:5">
      <c r="A3" s="1"/>
      <c r="B3" s="1"/>
      <c r="C3" s="1"/>
      <c r="D3" s="2"/>
      <c r="E3" s="44" t="s">
        <v>29</v>
      </c>
    </row>
    <row r="4" ht="28" customHeight="1" spans="1:5">
      <c r="A4" s="45" t="s">
        <v>30</v>
      </c>
      <c r="B4" s="46" t="s">
        <v>31</v>
      </c>
      <c r="C4" s="46" t="s">
        <v>32</v>
      </c>
      <c r="D4" s="46" t="s">
        <v>33</v>
      </c>
      <c r="E4" s="46" t="s">
        <v>34</v>
      </c>
    </row>
    <row r="5" ht="27" customHeight="1" spans="1:8">
      <c r="A5" s="47" t="s">
        <v>35</v>
      </c>
      <c r="B5" s="48">
        <f>SUM(B9,B13,B17,B21)</f>
        <v>9318645</v>
      </c>
      <c r="C5" s="48">
        <f>SUM(C9,C13,C17,C21)</f>
        <v>9499765</v>
      </c>
      <c r="D5" s="48">
        <f>SUM(D9,D13,D17,D21)</f>
        <v>9835455</v>
      </c>
      <c r="E5" s="49">
        <f t="shared" ref="E5:E28" si="0">IF(C5=0,"",D5/C5)</f>
        <v>1.03533666359115</v>
      </c>
      <c r="F5" s="50"/>
      <c r="G5" s="50"/>
      <c r="H5" s="50"/>
    </row>
    <row r="6" ht="27" customHeight="1" spans="1:8">
      <c r="A6" s="51" t="s">
        <v>36</v>
      </c>
      <c r="B6" s="48">
        <f>SUM(B10,B14,B18,B22)</f>
        <v>6912154</v>
      </c>
      <c r="C6" s="48">
        <f>SUM(C10,C14,C18,C22)</f>
        <v>7003154</v>
      </c>
      <c r="D6" s="48">
        <f>SUM(D10,D14,D18,D22)</f>
        <v>7229832</v>
      </c>
      <c r="E6" s="49">
        <f t="shared" si="0"/>
        <v>1.03236798733828</v>
      </c>
      <c r="F6" s="50"/>
      <c r="G6" s="50"/>
      <c r="H6" s="50"/>
    </row>
    <row r="7" ht="27" customHeight="1" spans="1:8">
      <c r="A7" s="51" t="s">
        <v>37</v>
      </c>
      <c r="B7" s="48">
        <f>SUM(B11,B15,B19,B23)</f>
        <v>1967502</v>
      </c>
      <c r="C7" s="48">
        <f>SUM(C11,C15,C19,C23)</f>
        <v>2086372</v>
      </c>
      <c r="D7" s="48">
        <f>SUM(D11,D15,D19,D23)</f>
        <v>2085742</v>
      </c>
      <c r="E7" s="49">
        <f t="shared" si="0"/>
        <v>0.999698040426156</v>
      </c>
      <c r="F7" s="50"/>
      <c r="G7" s="50"/>
      <c r="H7" s="50"/>
    </row>
    <row r="8" ht="27" customHeight="1" spans="1:8">
      <c r="A8" s="51" t="s">
        <v>38</v>
      </c>
      <c r="B8" s="48">
        <f>SUM(B12,B16,B20,B24)</f>
        <v>149265</v>
      </c>
      <c r="C8" s="48">
        <f>SUM(C12,C16,C20,C24)</f>
        <v>152315</v>
      </c>
      <c r="D8" s="48">
        <f>SUM(D12,D16,D20,D24)</f>
        <v>157766</v>
      </c>
      <c r="E8" s="49">
        <f t="shared" si="0"/>
        <v>1.03578767685389</v>
      </c>
      <c r="F8" s="50"/>
      <c r="G8" s="50"/>
      <c r="H8" s="50"/>
    </row>
    <row r="9" ht="27" customHeight="1" spans="1:8">
      <c r="A9" s="52" t="s">
        <v>7</v>
      </c>
      <c r="B9" s="48">
        <v>7731528</v>
      </c>
      <c r="C9" s="48">
        <v>7772606</v>
      </c>
      <c r="D9" s="48">
        <v>8089609</v>
      </c>
      <c r="E9" s="49">
        <f t="shared" si="0"/>
        <v>1.04078464803182</v>
      </c>
      <c r="F9" s="50"/>
      <c r="G9" s="50"/>
      <c r="H9" s="50"/>
    </row>
    <row r="10" ht="27" customHeight="1" spans="1:8">
      <c r="A10" s="53" t="s">
        <v>39</v>
      </c>
      <c r="B10" s="48">
        <v>6153108</v>
      </c>
      <c r="C10" s="48">
        <v>6153108</v>
      </c>
      <c r="D10" s="48">
        <v>6357603</v>
      </c>
      <c r="E10" s="49">
        <f t="shared" si="0"/>
        <v>1.03323442396916</v>
      </c>
      <c r="F10" s="50"/>
      <c r="G10" s="50"/>
      <c r="H10" s="50"/>
    </row>
    <row r="11" ht="27" customHeight="1" spans="1:8">
      <c r="A11" s="53" t="s">
        <v>40</v>
      </c>
      <c r="B11" s="48">
        <v>1189323</v>
      </c>
      <c r="C11" s="48">
        <v>1254401</v>
      </c>
      <c r="D11" s="48">
        <v>1254628</v>
      </c>
      <c r="E11" s="49">
        <f t="shared" si="0"/>
        <v>1.00018096286594</v>
      </c>
      <c r="F11" s="50"/>
      <c r="G11" s="50"/>
      <c r="H11" s="50"/>
    </row>
    <row r="12" ht="27" customHeight="1" spans="1:8">
      <c r="A12" s="53" t="s">
        <v>41</v>
      </c>
      <c r="B12" s="48">
        <v>133095</v>
      </c>
      <c r="C12" s="48">
        <v>136095</v>
      </c>
      <c r="D12" s="48">
        <v>141636</v>
      </c>
      <c r="E12" s="49">
        <f t="shared" si="0"/>
        <v>1.04071420698777</v>
      </c>
      <c r="F12" s="50"/>
      <c r="G12" s="50"/>
      <c r="H12" s="50"/>
    </row>
    <row r="13" ht="27" customHeight="1" spans="1:8">
      <c r="A13" s="52" t="s">
        <v>42</v>
      </c>
      <c r="B13" s="48">
        <v>1045925</v>
      </c>
      <c r="C13" s="48">
        <v>1182467</v>
      </c>
      <c r="D13" s="48">
        <v>1193071</v>
      </c>
      <c r="E13" s="49">
        <f t="shared" si="0"/>
        <v>1.00896769212164</v>
      </c>
      <c r="F13" s="50"/>
      <c r="G13" s="50"/>
      <c r="H13" s="50"/>
    </row>
    <row r="14" ht="27" customHeight="1" spans="1:8">
      <c r="A14" s="53" t="s">
        <v>39</v>
      </c>
      <c r="B14" s="48">
        <v>229396</v>
      </c>
      <c r="C14" s="48">
        <v>319396</v>
      </c>
      <c r="D14" s="48">
        <v>333330</v>
      </c>
      <c r="E14" s="49">
        <f t="shared" si="0"/>
        <v>1.0436260942529</v>
      </c>
      <c r="F14" s="50"/>
      <c r="G14" s="50"/>
      <c r="H14" s="50"/>
    </row>
    <row r="15" ht="27" customHeight="1" spans="1:8">
      <c r="A15" s="53" t="s">
        <v>40</v>
      </c>
      <c r="B15" s="48">
        <v>778179</v>
      </c>
      <c r="C15" s="48">
        <v>831971</v>
      </c>
      <c r="D15" s="48">
        <v>831114</v>
      </c>
      <c r="E15" s="49">
        <f t="shared" si="0"/>
        <v>0.998969916018707</v>
      </c>
      <c r="F15" s="50"/>
      <c r="G15" s="50"/>
      <c r="H15" s="50"/>
    </row>
    <row r="16" ht="27" customHeight="1" spans="1:8">
      <c r="A16" s="53" t="s">
        <v>41</v>
      </c>
      <c r="B16" s="48">
        <v>8000</v>
      </c>
      <c r="C16" s="48">
        <v>7450</v>
      </c>
      <c r="D16" s="48">
        <v>7357</v>
      </c>
      <c r="E16" s="49">
        <f t="shared" si="0"/>
        <v>0.98751677852349</v>
      </c>
      <c r="F16" s="50"/>
      <c r="G16" s="50"/>
      <c r="H16" s="50"/>
    </row>
    <row r="17" ht="27" customHeight="1" spans="1:8">
      <c r="A17" s="52" t="s">
        <v>43</v>
      </c>
      <c r="B17" s="48">
        <v>237591</v>
      </c>
      <c r="C17" s="48">
        <v>237991</v>
      </c>
      <c r="D17" s="48">
        <v>237893</v>
      </c>
      <c r="E17" s="49">
        <f t="shared" si="0"/>
        <v>0.999588219722595</v>
      </c>
      <c r="F17" s="50"/>
      <c r="G17" s="50"/>
      <c r="H17" s="50"/>
    </row>
    <row r="18" ht="27" customHeight="1" spans="1:8">
      <c r="A18" s="53" t="s">
        <v>39</v>
      </c>
      <c r="B18" s="48">
        <v>235014</v>
      </c>
      <c r="C18" s="48">
        <v>235014</v>
      </c>
      <c r="D18" s="48">
        <v>234867</v>
      </c>
      <c r="E18" s="49">
        <f t="shared" si="0"/>
        <v>0.999374505348617</v>
      </c>
      <c r="F18" s="50"/>
      <c r="G18" s="50"/>
      <c r="H18" s="50"/>
    </row>
    <row r="19" ht="27" customHeight="1" spans="1:8">
      <c r="A19" s="53" t="s">
        <v>40</v>
      </c>
      <c r="B19" s="48">
        <v>0</v>
      </c>
      <c r="C19" s="48">
        <v>0</v>
      </c>
      <c r="D19" s="48">
        <v>0</v>
      </c>
      <c r="E19" s="49" t="str">
        <f t="shared" si="0"/>
        <v/>
      </c>
      <c r="F19" s="50"/>
      <c r="G19" s="50"/>
      <c r="H19" s="50"/>
    </row>
    <row r="20" ht="27" customHeight="1" spans="1:8">
      <c r="A20" s="53" t="s">
        <v>41</v>
      </c>
      <c r="B20" s="48">
        <v>1755</v>
      </c>
      <c r="C20" s="48">
        <v>1855</v>
      </c>
      <c r="D20" s="48">
        <v>1917</v>
      </c>
      <c r="E20" s="49">
        <f t="shared" si="0"/>
        <v>1.03342318059299</v>
      </c>
      <c r="F20" s="50"/>
      <c r="G20" s="50"/>
      <c r="H20" s="50"/>
    </row>
    <row r="21" ht="27" customHeight="1" spans="1:8">
      <c r="A21" s="52" t="s">
        <v>44</v>
      </c>
      <c r="B21" s="48">
        <v>303601</v>
      </c>
      <c r="C21" s="48">
        <v>306701</v>
      </c>
      <c r="D21" s="48">
        <v>314882</v>
      </c>
      <c r="E21" s="49">
        <f t="shared" si="0"/>
        <v>1.02667418756378</v>
      </c>
      <c r="F21" s="50"/>
      <c r="G21" s="50"/>
      <c r="H21" s="50"/>
    </row>
    <row r="22" ht="27" customHeight="1" spans="1:5">
      <c r="A22" s="53" t="s">
        <v>39</v>
      </c>
      <c r="B22" s="48">
        <v>294636</v>
      </c>
      <c r="C22" s="48">
        <v>295636</v>
      </c>
      <c r="D22" s="48">
        <v>304032</v>
      </c>
      <c r="E22" s="49">
        <f t="shared" si="0"/>
        <v>1.02839978892963</v>
      </c>
    </row>
    <row r="23" ht="27" customHeight="1" spans="1:5">
      <c r="A23" s="53" t="s">
        <v>40</v>
      </c>
      <c r="B23" s="48">
        <v>0</v>
      </c>
      <c r="C23" s="48">
        <v>0</v>
      </c>
      <c r="D23" s="48">
        <v>0</v>
      </c>
      <c r="E23" s="49" t="str">
        <f t="shared" si="0"/>
        <v/>
      </c>
    </row>
    <row r="24" ht="27" customHeight="1" spans="1:5">
      <c r="A24" s="53" t="s">
        <v>41</v>
      </c>
      <c r="B24" s="48">
        <v>6415</v>
      </c>
      <c r="C24" s="48">
        <v>6915</v>
      </c>
      <c r="D24" s="48">
        <v>6856</v>
      </c>
      <c r="E24" s="49">
        <f t="shared" si="0"/>
        <v>0.991467823571945</v>
      </c>
    </row>
    <row r="25" ht="17.5" customHeight="1" spans="1:5">
      <c r="A25" s="54"/>
      <c r="B25" s="54"/>
      <c r="C25" s="54"/>
      <c r="D25" s="54"/>
      <c r="E25" s="54"/>
    </row>
  </sheetData>
  <mergeCells count="2">
    <mergeCell ref="A1:E1"/>
    <mergeCell ref="A25:E25"/>
  </mergeCells>
  <printOptions horizontalCentered="1"/>
  <pageMargins left="0.275" right="0.196527777777778" top="0.354166666666667" bottom="0.0388888888888889" header="0.393055555555556" footer="0.196527777777778"/>
  <pageSetup paperSize="9" scale="70" firstPageNumber="2" fitToWidth="0" orientation="landscape" useFirstPageNumber="1" horizontalDpi="600"/>
  <headerFooter alignWithMargins="0">
    <oddFooter>&amp;C&amp;16&amp;K01+015-&amp;P--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19"/>
  <sheetViews>
    <sheetView showGridLines="0" showZeros="0" workbookViewId="0">
      <selection activeCell="B16" sqref="B16"/>
    </sheetView>
  </sheetViews>
  <sheetFormatPr defaultColWidth="9" defaultRowHeight="15.75" outlineLevelCol="7"/>
  <cols>
    <col min="1" max="1" width="51.1083333333333" style="1" customWidth="1"/>
    <col min="2" max="3" width="18.6666666666667" style="1" customWidth="1"/>
    <col min="4" max="5" width="18.6666666666667" style="2" customWidth="1"/>
    <col min="6" max="6" width="11.5" style="1"/>
    <col min="7" max="7" width="9" style="1"/>
    <col min="8" max="8" width="13.75" style="1"/>
    <col min="9" max="16384" width="9" style="1"/>
  </cols>
  <sheetData>
    <row r="1" ht="30.25" customHeight="1" spans="1:5">
      <c r="A1" s="19" t="s">
        <v>45</v>
      </c>
      <c r="B1" s="19"/>
      <c r="C1" s="19"/>
      <c r="D1" s="19"/>
      <c r="E1" s="19"/>
    </row>
    <row r="2" ht="17" customHeight="1" spans="1:5">
      <c r="A2" s="20"/>
      <c r="B2" s="20"/>
      <c r="C2" s="20"/>
      <c r="D2" s="20"/>
      <c r="E2" s="21" t="s">
        <v>46</v>
      </c>
    </row>
    <row r="3" ht="18" customHeight="1" spans="1:5">
      <c r="A3" s="22"/>
      <c r="B3" s="22"/>
      <c r="C3" s="22"/>
      <c r="D3" s="23"/>
      <c r="E3" s="21" t="s">
        <v>2</v>
      </c>
    </row>
    <row r="4" ht="36" customHeight="1" spans="1:5">
      <c r="A4" s="10" t="s">
        <v>47</v>
      </c>
      <c r="B4" s="10" t="s">
        <v>48</v>
      </c>
      <c r="C4" s="10" t="s">
        <v>49</v>
      </c>
      <c r="D4" s="10" t="s">
        <v>50</v>
      </c>
      <c r="E4" s="10" t="s">
        <v>51</v>
      </c>
    </row>
    <row r="5" ht="28" customHeight="1" spans="1:8">
      <c r="A5" s="11" t="s">
        <v>52</v>
      </c>
      <c r="B5" s="12">
        <f>SUM(B7,B9,B11,B13)</f>
        <v>7260024</v>
      </c>
      <c r="C5" s="12">
        <f>SUM(C7,C9,C11,C13)</f>
        <v>7112823</v>
      </c>
      <c r="D5" s="12">
        <f>SUM(D7,D9,D11,D13)</f>
        <v>7130050</v>
      </c>
      <c r="E5" s="24">
        <f t="shared" ref="E5:E14" si="0">IF(C5=0,"",D5/C5)</f>
        <v>1.00242196382505</v>
      </c>
      <c r="F5" s="25"/>
      <c r="H5" s="26"/>
    </row>
    <row r="6" ht="28" customHeight="1" spans="1:8">
      <c r="A6" s="27" t="s">
        <v>53</v>
      </c>
      <c r="B6" s="12">
        <f>SUM(B8,B10,B12,B14)</f>
        <v>6981718</v>
      </c>
      <c r="C6" s="12">
        <f>SUM(C8,C10,C12,C14)</f>
        <v>6841638</v>
      </c>
      <c r="D6" s="12">
        <f>SUM(D8,D10,D12,D14)</f>
        <v>6858685</v>
      </c>
      <c r="E6" s="24">
        <f t="shared" si="0"/>
        <v>1.00249165477624</v>
      </c>
      <c r="F6" s="25"/>
      <c r="H6" s="26"/>
    </row>
    <row r="7" ht="28" customHeight="1" spans="1:8">
      <c r="A7" s="28" t="s">
        <v>54</v>
      </c>
      <c r="B7" s="29">
        <v>6251864</v>
      </c>
      <c r="C7" s="29">
        <v>6115864</v>
      </c>
      <c r="D7" s="29">
        <v>6118130</v>
      </c>
      <c r="E7" s="24">
        <f t="shared" si="0"/>
        <v>1.0003705118361</v>
      </c>
      <c r="F7" s="25"/>
      <c r="H7" s="26"/>
    </row>
    <row r="8" ht="28" customHeight="1" spans="1:8">
      <c r="A8" s="28" t="s">
        <v>55</v>
      </c>
      <c r="B8" s="29">
        <v>6066477</v>
      </c>
      <c r="C8" s="29">
        <v>5931477</v>
      </c>
      <c r="D8" s="29">
        <v>5936115</v>
      </c>
      <c r="E8" s="24">
        <f t="shared" si="0"/>
        <v>1.00078193003193</v>
      </c>
      <c r="H8" s="26"/>
    </row>
    <row r="9" ht="28" customHeight="1" spans="1:8">
      <c r="A9" s="30" t="s">
        <v>56</v>
      </c>
      <c r="B9" s="29">
        <v>576349</v>
      </c>
      <c r="C9" s="29">
        <v>572999</v>
      </c>
      <c r="D9" s="29">
        <v>574703</v>
      </c>
      <c r="E9" s="24">
        <f t="shared" si="0"/>
        <v>1.00297382717945</v>
      </c>
      <c r="F9" s="25"/>
      <c r="H9" s="26"/>
    </row>
    <row r="10" ht="28" customHeight="1" spans="1:8">
      <c r="A10" s="28" t="s">
        <v>57</v>
      </c>
      <c r="B10" s="29">
        <v>570850</v>
      </c>
      <c r="C10" s="29">
        <v>567850</v>
      </c>
      <c r="D10" s="29">
        <v>569985</v>
      </c>
      <c r="E10" s="24">
        <f t="shared" si="0"/>
        <v>1.0037597957207</v>
      </c>
      <c r="H10" s="26"/>
    </row>
    <row r="11" ht="28" customHeight="1" spans="1:8">
      <c r="A11" s="31" t="s">
        <v>58</v>
      </c>
      <c r="B11" s="29">
        <v>222331</v>
      </c>
      <c r="C11" s="29">
        <v>194560</v>
      </c>
      <c r="D11" s="29">
        <v>199046</v>
      </c>
      <c r="E11" s="24">
        <f t="shared" si="0"/>
        <v>1.02305715460526</v>
      </c>
      <c r="F11" s="25"/>
      <c r="H11" s="26"/>
    </row>
    <row r="12" ht="28" customHeight="1" spans="1:8">
      <c r="A12" s="30" t="s">
        <v>59</v>
      </c>
      <c r="B12" s="29">
        <v>218817</v>
      </c>
      <c r="C12" s="29">
        <v>192817</v>
      </c>
      <c r="D12" s="29">
        <v>197126</v>
      </c>
      <c r="E12" s="24">
        <f t="shared" si="0"/>
        <v>1.02234761457755</v>
      </c>
      <c r="H12" s="26"/>
    </row>
    <row r="13" ht="28" customHeight="1" spans="1:8">
      <c r="A13" s="31" t="s">
        <v>60</v>
      </c>
      <c r="B13" s="29">
        <v>209480</v>
      </c>
      <c r="C13" s="29">
        <v>229400</v>
      </c>
      <c r="D13" s="29">
        <v>238171</v>
      </c>
      <c r="E13" s="24">
        <f t="shared" si="0"/>
        <v>1.03823452484743</v>
      </c>
      <c r="F13" s="25"/>
      <c r="H13" s="26"/>
    </row>
    <row r="14" ht="28" customHeight="1" spans="1:7">
      <c r="A14" s="32" t="s">
        <v>61</v>
      </c>
      <c r="B14" s="29">
        <v>125574</v>
      </c>
      <c r="C14" s="29">
        <v>149494</v>
      </c>
      <c r="D14" s="29">
        <v>155459</v>
      </c>
      <c r="E14" s="24">
        <f t="shared" si="0"/>
        <v>1.03990126694048</v>
      </c>
      <c r="G14" s="33"/>
    </row>
    <row r="15" ht="23.95" customHeight="1" spans="1:5">
      <c r="A15" s="34"/>
      <c r="B15" s="35"/>
      <c r="C15" s="35"/>
      <c r="D15" s="36"/>
      <c r="E15" s="37"/>
    </row>
    <row r="16" ht="23.95" customHeight="1" spans="1:5">
      <c r="A16" s="38"/>
      <c r="B16" s="39"/>
      <c r="C16" s="39"/>
      <c r="D16" s="39"/>
      <c r="E16" s="37"/>
    </row>
    <row r="17" ht="23.95" customHeight="1" spans="1:5">
      <c r="A17" s="34"/>
      <c r="B17" s="35"/>
      <c r="C17" s="35"/>
      <c r="D17" s="39"/>
      <c r="E17" s="37"/>
    </row>
    <row r="18" ht="23.95" customHeight="1" spans="1:5">
      <c r="A18" s="40"/>
      <c r="B18" s="35"/>
      <c r="C18" s="35"/>
      <c r="D18" s="39"/>
      <c r="E18" s="37"/>
    </row>
    <row r="19" ht="23.95" customHeight="1" spans="1:5">
      <c r="A19" s="34"/>
      <c r="B19" s="35"/>
      <c r="C19" s="35"/>
      <c r="D19" s="39"/>
      <c r="E19" s="37"/>
    </row>
  </sheetData>
  <mergeCells count="1">
    <mergeCell ref="A1:E1"/>
  </mergeCells>
  <printOptions horizontalCentered="1"/>
  <pageMargins left="0.196527777777778" right="0.196527777777778" top="0.826388888888889" bottom="0.432638888888889" header="0.393055555555556" footer="0.156944444444444"/>
  <pageSetup paperSize="9" firstPageNumber="3" orientation="landscape" useFirstPageNumber="1" horizontalDpi="600"/>
  <headerFooter alignWithMargins="0">
    <oddFooter>&amp;C&amp;K01+015-&amp;P--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E31"/>
  <sheetViews>
    <sheetView showGridLines="0" showZeros="0" workbookViewId="0">
      <selection activeCell="B12" sqref="B12"/>
    </sheetView>
  </sheetViews>
  <sheetFormatPr defaultColWidth="9" defaultRowHeight="15.75" outlineLevelCol="4"/>
  <cols>
    <col min="1" max="1" width="46.625" style="1" customWidth="1"/>
    <col min="2" max="4" width="18.6666666666667" style="2" customWidth="1"/>
    <col min="5" max="5" width="18.6666666666667" style="1" customWidth="1"/>
    <col min="6" max="6" width="10.375" style="1"/>
    <col min="7" max="7" width="9" style="1"/>
    <col min="8" max="8" width="12.625" style="1"/>
    <col min="9" max="16384" width="9" style="1"/>
  </cols>
  <sheetData>
    <row r="1" ht="32" customHeight="1" spans="1:5">
      <c r="A1" s="3" t="s">
        <v>62</v>
      </c>
      <c r="B1" s="4"/>
      <c r="C1" s="4"/>
      <c r="D1" s="4"/>
      <c r="E1" s="4"/>
    </row>
    <row r="2" ht="15" customHeight="1" spans="1:5">
      <c r="A2" s="5"/>
      <c r="B2" s="6"/>
      <c r="C2" s="6"/>
      <c r="D2" s="4"/>
      <c r="E2" s="7" t="s">
        <v>63</v>
      </c>
    </row>
    <row r="3" ht="18" customHeight="1" spans="4:5">
      <c r="D3" s="8" t="s">
        <v>64</v>
      </c>
      <c r="E3" s="9"/>
    </row>
    <row r="4" ht="40.75" customHeight="1" spans="1:5">
      <c r="A4" s="10" t="s">
        <v>65</v>
      </c>
      <c r="B4" s="10" t="s">
        <v>48</v>
      </c>
      <c r="C4" s="10" t="s">
        <v>49</v>
      </c>
      <c r="D4" s="10" t="s">
        <v>50</v>
      </c>
      <c r="E4" s="10" t="s">
        <v>66</v>
      </c>
    </row>
    <row r="5" ht="32" customHeight="1" spans="1:5">
      <c r="A5" s="11" t="s">
        <v>67</v>
      </c>
      <c r="B5" s="12">
        <f>SUM(B6:B9)</f>
        <v>16963120</v>
      </c>
      <c r="C5" s="12">
        <f>SUM(C6:C9)</f>
        <v>17333626</v>
      </c>
      <c r="D5" s="12">
        <f>SUM(D6:D9)</f>
        <v>17652717</v>
      </c>
      <c r="E5" s="13">
        <f>IF(C5=0,"",D5/C5)</f>
        <v>1.01840878532859</v>
      </c>
    </row>
    <row r="6" ht="32" customHeight="1" spans="1:5">
      <c r="A6" s="14" t="s">
        <v>68</v>
      </c>
      <c r="B6" s="12">
        <v>15547311</v>
      </c>
      <c r="C6" s="12">
        <v>15823377</v>
      </c>
      <c r="D6" s="12">
        <v>16138114</v>
      </c>
      <c r="E6" s="13">
        <f>IF(C6=0,"",D6/C6)</f>
        <v>1.01989063396518</v>
      </c>
    </row>
    <row r="7" ht="32" customHeight="1" spans="1:5">
      <c r="A7" s="14" t="s">
        <v>69</v>
      </c>
      <c r="B7" s="12">
        <v>453751</v>
      </c>
      <c r="C7" s="12">
        <v>516905</v>
      </c>
      <c r="D7" s="12">
        <v>526433</v>
      </c>
      <c r="E7" s="13">
        <f>IF(C7=0,"",D7/C7)</f>
        <v>1.01843278745611</v>
      </c>
    </row>
    <row r="8" ht="32" customHeight="1" spans="1:5">
      <c r="A8" s="15" t="s">
        <v>70</v>
      </c>
      <c r="B8" s="12">
        <v>249729</v>
      </c>
      <c r="C8" s="12">
        <v>286103</v>
      </c>
      <c r="D8" s="12">
        <v>281519</v>
      </c>
      <c r="E8" s="13">
        <f>IF(C8=0,"",D8/C8)</f>
        <v>0.983977798205541</v>
      </c>
    </row>
    <row r="9" ht="32" customHeight="1" spans="1:5">
      <c r="A9" s="15" t="s">
        <v>71</v>
      </c>
      <c r="B9" s="12">
        <v>712329</v>
      </c>
      <c r="C9" s="12">
        <v>707241</v>
      </c>
      <c r="D9" s="12">
        <v>706651</v>
      </c>
      <c r="E9" s="13">
        <f>IF(C9=0,"",D9/C9)</f>
        <v>0.999165772346343</v>
      </c>
    </row>
    <row r="10" ht="28.55" customHeight="1" spans="1:5">
      <c r="A10" s="16"/>
      <c r="B10" s="16"/>
      <c r="C10" s="16"/>
      <c r="D10" s="16"/>
      <c r="E10" s="16"/>
    </row>
    <row r="11" spans="2:5">
      <c r="B11" s="17"/>
      <c r="C11" s="17"/>
      <c r="D11" s="17"/>
      <c r="E11" s="18"/>
    </row>
    <row r="12" spans="2:5">
      <c r="B12" s="17"/>
      <c r="C12" s="17"/>
      <c r="D12" s="17"/>
      <c r="E12" s="18"/>
    </row>
    <row r="13" spans="2:5">
      <c r="B13" s="17"/>
      <c r="C13" s="17"/>
      <c r="D13" s="17"/>
      <c r="E13" s="18"/>
    </row>
    <row r="14" spans="2:5">
      <c r="B14" s="17"/>
      <c r="C14" s="17"/>
      <c r="D14" s="17"/>
      <c r="E14" s="18"/>
    </row>
    <row r="15" spans="2:5">
      <c r="B15" s="17"/>
      <c r="C15" s="17"/>
      <c r="D15" s="17"/>
      <c r="E15" s="18"/>
    </row>
    <row r="16" spans="2:5">
      <c r="B16" s="17"/>
      <c r="C16" s="17"/>
      <c r="D16" s="17"/>
      <c r="E16" s="18"/>
    </row>
    <row r="17" spans="2:5">
      <c r="B17" s="17"/>
      <c r="C17" s="17"/>
      <c r="D17" s="17"/>
      <c r="E17" s="18"/>
    </row>
    <row r="18" spans="2:5">
      <c r="B18" s="17"/>
      <c r="C18" s="17"/>
      <c r="D18" s="17"/>
      <c r="E18" s="18"/>
    </row>
    <row r="19" spans="2:5">
      <c r="B19" s="17"/>
      <c r="C19" s="17"/>
      <c r="D19" s="17"/>
      <c r="E19" s="18"/>
    </row>
    <row r="20" spans="2:5">
      <c r="B20" s="17"/>
      <c r="C20" s="17"/>
      <c r="D20" s="17"/>
      <c r="E20" s="18"/>
    </row>
    <row r="21" spans="2:5">
      <c r="B21" s="17"/>
      <c r="C21" s="17"/>
      <c r="D21" s="17"/>
      <c r="E21" s="18"/>
    </row>
    <row r="22" spans="2:5">
      <c r="B22" s="17"/>
      <c r="C22" s="17"/>
      <c r="D22" s="17"/>
      <c r="E22" s="18"/>
    </row>
    <row r="23" spans="2:5">
      <c r="B23" s="17"/>
      <c r="C23" s="17"/>
      <c r="D23" s="17"/>
      <c r="E23" s="18"/>
    </row>
    <row r="24" spans="2:5">
      <c r="B24" s="17"/>
      <c r="C24" s="17"/>
      <c r="D24" s="17"/>
      <c r="E24" s="18"/>
    </row>
    <row r="25" spans="2:5">
      <c r="B25" s="17"/>
      <c r="C25" s="17"/>
      <c r="D25" s="17"/>
      <c r="E25" s="18"/>
    </row>
    <row r="26" spans="2:5">
      <c r="B26" s="17"/>
      <c r="C26" s="17"/>
      <c r="D26" s="17"/>
      <c r="E26" s="18"/>
    </row>
    <row r="27" spans="2:5">
      <c r="B27" s="17"/>
      <c r="C27" s="17"/>
      <c r="D27" s="17"/>
      <c r="E27" s="18"/>
    </row>
    <row r="28" spans="2:5">
      <c r="B28" s="17"/>
      <c r="C28" s="17"/>
      <c r="D28" s="17"/>
      <c r="E28" s="18"/>
    </row>
    <row r="29" spans="2:5">
      <c r="B29" s="17"/>
      <c r="C29" s="17"/>
      <c r="D29" s="17"/>
      <c r="E29" s="18"/>
    </row>
    <row r="30" spans="2:5">
      <c r="B30" s="17"/>
      <c r="C30" s="17"/>
      <c r="D30" s="17"/>
      <c r="E30" s="18"/>
    </row>
    <row r="31" spans="2:5">
      <c r="B31" s="17"/>
      <c r="C31" s="17"/>
      <c r="D31" s="17"/>
      <c r="E31" s="18"/>
    </row>
  </sheetData>
  <mergeCells count="3">
    <mergeCell ref="A1:E1"/>
    <mergeCell ref="D3:E3"/>
    <mergeCell ref="A10:E10"/>
  </mergeCells>
  <printOptions horizontalCentered="1"/>
  <pageMargins left="0.354166666666667" right="0.314583333333333" top="0.786805555555556" bottom="0.432638888888889" header="0.393055555555556" footer="0.156944444444444"/>
  <pageSetup paperSize="9" firstPageNumber="4" orientation="landscape" useFirstPageNumber="1" horizontalDpi="600"/>
  <headerFooter alignWithMargins="0">
    <oddFooter>&amp;C&amp;K01+015-&amp;P--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收入</vt:lpstr>
      <vt:lpstr>支出</vt:lpstr>
      <vt:lpstr>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RST</cp:lastModifiedBy>
  <dcterms:created xsi:type="dcterms:W3CDTF">2009-07-17T02:09:00Z</dcterms:created>
  <cp:lastPrinted>2024-07-16T15:27:00Z</cp:lastPrinted>
  <dcterms:modified xsi:type="dcterms:W3CDTF">2025-09-01T04:12:36Z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4E70884504084E8C878943A81BAD668C</vt:lpwstr>
  </property>
  <property fmtid="{D5CDD505-2E9C-101B-9397-08002B2CF9AE}" pid="3" name="KSOProductBuildVer">
    <vt:lpwstr>2052-11.8.6.9023</vt:lpwstr>
  </property>
</Properties>
</file>